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0736" windowHeight="11760" tabRatio="668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'Мерки'!$B$1:$I$59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<sst xmlns="http://schemas.openxmlformats.org/spreadsheetml/2006/main" count="180" uniqueCount="78">
  <si>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</si>
  <si>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</si>
  <si>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</si>
  <si>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</si>
  <si>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</si>
  <si>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</si>
  <si>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</si>
  <si>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</si>
  <si>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</si>
  <si>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</si>
  <si>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</si>
  <si>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</si>
  <si>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</si>
  <si>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</si>
  <si>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</si>
  <si>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</si>
  <si>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</si>
  <si>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</si>
  <si>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</si>
  <si>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</si>
  <si>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</si>
  <si>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</si>
  <si>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</si>
  <si>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</si>
  <si>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</si>
  <si>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</si>
  <si>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</si>
  <si>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</si>
  <si>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</si>
  <si>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</si>
  <si>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</si>
  <si>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</si>
  <si>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</si>
  <si>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</si>
  <si>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</si>
  <si>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</si>
  <si>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</si>
  <si>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</si>
  <si>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</si>
  <si>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</si>
  <si>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</si>
  <si>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</si>
  <si>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</si>
  <si>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</si>
  <si>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</si>
  <si>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</si>
  <si>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</si>
  <si>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</si>
  <si>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</si>
  <si>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</si>
  <si>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</si>
  <si>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</si>
  <si>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</si>
  <si>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</si>
  <si>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</si>
  <si>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</si>
  <si>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</si>
  <si>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</si>
  <si>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</si>
  <si>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</si>
  <si>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</si>
  <si>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</si>
  <si>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</si>
  <si>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</si>
  <si>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</si>
  <si>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</si>
  <si>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</si>
  <si>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</si>
  <si>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</si>
  <si>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</si>
  <si>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НВУ "ВАСИЛ ЛЕВСКИ" ГР. ВЕЛИКО ТЪРНОВО</t>
  </si>
  <si>
    <t>01.01.2022г.</t>
  </si>
  <si>
    <t xml:space="preserve"> Заповед на министъра на отбраната № ОХ-232/12.03.2020 г. относно обявяване на Указания №514/10.03.2020 г. на Началника на ВМА за въвеждане на противоепидемични мерки за недопускане разпространението на COVID-19 и лечението му, изменена и допълнена със следните заповеди № ОХ-247/13.03.20 г., №ОХ-254/17.03.20 г.,  №ОХ-313/10.04.20 г., № РД-103-5/01.04.20 г., № РД-103-8/15.05.20 г., № РД-103-11/04.08.20 г., № РД-103-13/26.10.20 г. и № РД-103-14/04.11.20 г. 2. Заповеди на министъра на отбраната № ОХ-957/25.11.2020 г., № РД-01-20/15.01.2021 г., №РД-01-51/26.01.2021 г., № РД-01-98/14.02..2021 г. и № РД-103-01/01.03.2021 г.    3. Указание № 313/08.02.2021 г. на началника на Военномедецинска академия</t>
  </si>
  <si>
    <t>НАЧАЛНИК НА ОТДЕЛЕНИЕ "ФИНАНСИ"</t>
  </si>
  <si>
    <t>ПОДП.                                              ХРИСТОВ</t>
  </si>
  <si>
    <t>31.07.2022г.</t>
  </si>
  <si>
    <t>ЗА НАЧАЛНИК НА НВУ "ВАСИЛ ЛЕВСКИ"</t>
  </si>
  <si>
    <t>ПОЛКОВНИК                               УРУМОВ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</si>
</sst>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54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33" applyFont="1" applyFill="1" applyBorder="1" applyAlignment="1" applyProtection="1">
      <alignment vertical="center" wrapText="1"/>
      <protection/>
    </xf>
    <xf numFmtId="0" fontId="55" fillId="9" borderId="11" xfId="33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33" applyFont="1" applyFill="1" applyBorder="1" applyAlignment="1" applyProtection="1">
      <alignment horizontal="center" vertical="center" wrapText="1"/>
      <protection/>
    </xf>
    <xf numFmtId="0" fontId="54" fillId="9" borderId="12" xfId="33" applyFont="1" applyFill="1" applyBorder="1" applyAlignment="1" applyProtection="1">
      <alignment vertical="center" wrapText="1"/>
      <protection/>
    </xf>
    <xf numFmtId="0" fontId="54" fillId="9" borderId="13" xfId="33" applyFont="1" applyFill="1" applyBorder="1" applyAlignment="1" applyProtection="1">
      <alignment vertical="center" wrapText="1"/>
      <protection/>
    </xf>
    <xf numFmtId="0" fontId="54" fillId="9" borderId="14" xfId="3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33" applyNumberFormat="1" applyFont="1" applyFill="1" applyBorder="1" applyAlignment="1" applyProtection="1">
      <alignment vertical="center" wrapText="1"/>
      <protection locked="0"/>
    </xf>
    <xf numFmtId="14" fontId="54" fillId="9" borderId="16" xfId="33" applyNumberFormat="1" applyFont="1" applyFill="1" applyBorder="1" applyAlignment="1" applyProtection="1">
      <alignment vertical="center" wrapText="1"/>
      <protection/>
    </xf>
    <xf numFmtId="0" fontId="6" fillId="9" borderId="17" xfId="34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34" applyFont="1" applyFill="1" applyBorder="1" applyAlignment="1" applyProtection="1">
      <alignment horizontal="center" vertical="center" wrapText="1"/>
      <protection/>
    </xf>
    <xf numFmtId="0" fontId="8" fillId="9" borderId="22" xfId="34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33" applyFont="1" applyFill="1" applyBorder="1" applyAlignment="1" applyProtection="1">
      <alignment horizontal="center" vertical="center" wrapText="1"/>
      <protection/>
    </xf>
    <xf numFmtId="0" fontId="8" fillId="9" borderId="21" xfId="34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34" applyFont="1" applyFill="1" applyBorder="1" applyAlignment="1" applyProtection="1">
      <alignment vertical="center" wrapText="1"/>
      <protection/>
    </xf>
    <xf numFmtId="0" fontId="6" fillId="9" borderId="29" xfId="34" applyFont="1" applyFill="1" applyBorder="1" applyAlignment="1" applyProtection="1">
      <alignment horizontal="center" vertical="center" wrapText="1"/>
      <protection/>
    </xf>
    <xf numFmtId="0" fontId="54" fillId="9" borderId="0" xfId="33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58" fillId="0" borderId="16" xfId="0" applyNumberFormat="1" applyFont="1" applyFill="1" applyBorder="1" applyAlignment="1" applyProtection="1">
      <alignment vertical="center" wrapText="1"/>
      <protection locked="0"/>
    </xf>
    <xf numFmtId="0" fontId="63" fillId="9" borderId="11" xfId="33" applyFont="1" applyFill="1" applyBorder="1" applyAlignment="1" applyProtection="1">
      <alignment horizontal="center" vertical="top" wrapText="1"/>
      <protection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8" fillId="9" borderId="32" xfId="34" applyFont="1" applyFill="1" applyBorder="1" applyAlignment="1" applyProtection="1">
      <alignment horizontal="center" vertical="center" wrapText="1"/>
      <protection/>
    </xf>
    <xf numFmtId="0" fontId="8" fillId="9" borderId="33" xfId="34" applyFont="1" applyFill="1" applyBorder="1" applyAlignment="1" applyProtection="1">
      <alignment horizontal="center" vertical="center" wrapText="1"/>
      <protection/>
    </xf>
    <xf numFmtId="0" fontId="8" fillId="9" borderId="29" xfId="34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34" applyFont="1" applyFill="1" applyBorder="1" applyAlignment="1" applyProtection="1">
      <alignment horizontal="center" vertical="center"/>
      <protection/>
    </xf>
    <xf numFmtId="0" fontId="9" fillId="9" borderId="29" xfId="34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E13" sqref="E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8" t="s">
        <v>22</v>
      </c>
      <c r="B2" s="79"/>
      <c r="C2" s="79"/>
      <c r="D2" s="79"/>
      <c r="E2" s="79"/>
      <c r="F2" s="79"/>
      <c r="G2" s="80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4" t="s">
        <v>70</v>
      </c>
      <c r="B4" s="85"/>
      <c r="C4" s="86"/>
      <c r="D4" s="17" t="s">
        <v>71</v>
      </c>
      <c r="E4" s="17" t="s">
        <v>75</v>
      </c>
      <c r="F4" s="3"/>
      <c r="G4" s="9"/>
    </row>
    <row r="5" spans="1:7" ht="18.75" customHeight="1" thickBot="1">
      <c r="A5" s="87" t="s">
        <v>64</v>
      </c>
      <c r="B5" s="88"/>
      <c r="C5" s="89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7.25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">
      <c r="A12" s="31" t="s">
        <v>4</v>
      </c>
      <c r="B12" s="44">
        <f>'Ведомствени разходи'!B12+'Администрирани разходи'!B12+'ПРБ неприлагащи прогр. бюджет'!B12</f>
        <v>906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">
      <c r="A18" s="31" t="s">
        <v>31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5.75" thickBot="1">
      <c r="A24" s="33" t="s">
        <v>25</v>
      </c>
      <c r="B24" s="46">
        <f aca="true" t="shared" si="2" ref="B24:G24">+B8+B12+B13+B15+B17+B18+B19+B20+B21</f>
        <v>906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8" t="s">
        <v>26</v>
      </c>
      <c r="B2" s="79"/>
      <c r="C2" s="79"/>
      <c r="D2" s="79"/>
      <c r="E2" s="79"/>
      <c r="F2" s="79"/>
      <c r="G2" s="80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90" t="str">
        <f>IF(ISBLANK(ОБЩО!A4),"",ОБЩО!A4)</f>
        <v>НВУ "ВАСИЛ ЛЕВСКИ" ГР. ВЕЛИКО ТЪРНОВО</v>
      </c>
      <c r="B4" s="91">
        <f>IF(ISBLANK(ОБЩО!B4),"",ОБЩО!B4)</f>
      </c>
      <c r="C4" s="92">
        <f>IF(ISBLANK(ОБЩО!C4),"",ОБЩО!C4)</f>
      </c>
      <c r="D4" s="18" t="str">
        <f>IF(ISBLANK(ОБЩО!D4),"",ОБЩО!D4)</f>
        <v>01.01.2022г.</v>
      </c>
      <c r="E4" s="18" t="str">
        <f>IF(ISBLANK(ОБЩО!E4),"",ОБЩО!E4)</f>
        <v>31.07.2022г.</v>
      </c>
      <c r="F4" s="5"/>
      <c r="G4" s="9"/>
    </row>
    <row r="5" spans="1:7" ht="18.75" customHeight="1" thickBot="1">
      <c r="A5" s="87" t="s">
        <v>64</v>
      </c>
      <c r="B5" s="88"/>
      <c r="C5" s="89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7.25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/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31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8" t="s">
        <v>30</v>
      </c>
      <c r="B2" s="79"/>
      <c r="C2" s="79"/>
      <c r="D2" s="79"/>
      <c r="E2" s="79"/>
      <c r="F2" s="79"/>
      <c r="G2" s="80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90" t="str">
        <f>IF(ISBLANK(ОБЩО!A4),"",ОБЩО!A4)</f>
        <v>НВУ "ВАСИЛ ЛЕВСКИ" ГР. ВЕЛИКО ТЪРНОВО</v>
      </c>
      <c r="B4" s="91">
        <f>IF(ISBLANK(ОБЩО!B4),"",ОБЩО!B4)</f>
      </c>
      <c r="C4" s="92">
        <f>IF(ISBLANK(ОБЩО!C4),"",ОБЩО!C4)</f>
      </c>
      <c r="D4" s="18" t="str">
        <f>IF(ISBLANK(ОБЩО!D4),"",ОБЩО!D4)</f>
        <v>01.01.2022г.</v>
      </c>
      <c r="E4" s="18" t="str">
        <f>IF(ISBLANK(ОБЩО!E4),"",ОБЩО!E4)</f>
        <v>31.07.2022г.</v>
      </c>
      <c r="F4" s="5"/>
      <c r="G4" s="9"/>
    </row>
    <row r="5" spans="1:7" ht="18.75" customHeight="1" thickBot="1">
      <c r="A5" s="93" t="s">
        <v>64</v>
      </c>
      <c r="B5" s="94"/>
      <c r="C5" s="95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7.25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/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31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view="pageBreakPreview" zoomScale="60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8" t="s">
        <v>22</v>
      </c>
      <c r="B2" s="79"/>
      <c r="C2" s="79"/>
      <c r="D2" s="79"/>
      <c r="E2" s="79"/>
      <c r="F2" s="79"/>
      <c r="G2" s="80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90" t="str">
        <f>IF(ISBLANK(ОБЩО!A4),"",ОБЩО!A4)</f>
        <v>НВУ "ВАСИЛ ЛЕВСКИ" ГР. ВЕЛИКО ТЪРНОВО</v>
      </c>
      <c r="B4" s="91">
        <f>IF(ISBLANK(ОБЩО!B4),"",ОБЩО!B4)</f>
      </c>
      <c r="C4" s="92">
        <f>IF(ISBLANK(ОБЩО!C4),"",ОБЩО!C4)</f>
      </c>
      <c r="D4" s="18" t="str">
        <f>IF(ISBLANK(ОБЩО!D4),"",ОБЩО!D4)</f>
        <v>01.01.2022г.</v>
      </c>
      <c r="E4" s="18" t="str">
        <f>IF(ISBLANK(ОБЩО!E4),"",ОБЩО!E4)</f>
        <v>31.07.2022г.</v>
      </c>
      <c r="F4" s="5"/>
      <c r="G4" s="9"/>
    </row>
    <row r="5" spans="1:7" ht="18.75" customHeight="1" thickBot="1">
      <c r="A5" s="87" t="s">
        <v>64</v>
      </c>
      <c r="B5" s="88"/>
      <c r="C5" s="89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7.25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>
        <v>906</v>
      </c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31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25</v>
      </c>
      <c r="B24" s="46">
        <f aca="true" t="shared" si="2" ref="B24:G24">+B8+B12+B13+B15+B17+B18+B19+B20+B21</f>
        <v>906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4.25">
      <c r="A26" s="54" t="s">
        <v>33</v>
      </c>
    </row>
  </sheetData>
  <sheetProtection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9"/>
  <sheetViews>
    <sheetView tabSelected="1" view="pageBreakPreview" zoomScale="60" zoomScalePageLayoutView="0" workbookViewId="0" topLeftCell="A1">
      <pane xSplit="2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D55" sqref="D55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8" t="s">
        <v>68</v>
      </c>
      <c r="C2" s="79"/>
      <c r="D2" s="79"/>
      <c r="E2" s="79"/>
      <c r="F2" s="79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90" t="str">
        <f>IF(ISBLANK(ОБЩО!A4),"",ОБЩО!A4)</f>
        <v>НВУ "ВАСИЛ ЛЕВСКИ" ГР. ВЕЛИКО ТЪРНОВО</v>
      </c>
      <c r="C4" s="98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3" t="s">
        <v>64</v>
      </c>
      <c r="C5" s="99"/>
      <c r="D5" s="76"/>
      <c r="E5" s="18" t="str">
        <f>IF(ISBLANK(ОБЩО!D4),"",ОБЩО!D4)</f>
        <v>01.01.2022г.</v>
      </c>
      <c r="F5" s="18" t="str">
        <f>IF(ISBLANK(ОБЩО!E4),"",ОБЩО!E4)</f>
        <v>31.07.2022г.</v>
      </c>
      <c r="G5" s="10"/>
      <c r="H5" s="10"/>
      <c r="I5" s="11"/>
    </row>
    <row r="6" spans="1:9" ht="33" customHeight="1">
      <c r="A6" s="54">
        <v>1</v>
      </c>
      <c r="B6" s="6"/>
      <c r="C6" s="64"/>
      <c r="D6" s="96" t="s">
        <v>21</v>
      </c>
      <c r="E6" s="96"/>
      <c r="F6" s="97"/>
      <c r="G6" s="96" t="s">
        <v>69</v>
      </c>
      <c r="H6" s="96"/>
      <c r="I6" s="97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7.2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906</v>
      </c>
      <c r="E9" s="39">
        <f t="shared" si="0"/>
        <v>0</v>
      </c>
      <c r="F9" s="63">
        <f t="shared" si="0"/>
        <v>0</v>
      </c>
      <c r="G9" s="39">
        <f t="shared" si="0"/>
        <v>1500</v>
      </c>
      <c r="H9" s="39">
        <f t="shared" si="0"/>
        <v>0</v>
      </c>
      <c r="I9" s="63">
        <f t="shared" si="0"/>
        <v>0</v>
      </c>
    </row>
    <row r="10" spans="1:9" ht="1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">
      <c r="A11" s="54">
        <f aca="true" t="shared" si="1" ref="A11:A42">IF(ABS(MAX(D11:F11))+ABS(MIN(D11:F11))=0,0,1)</f>
        <v>0</v>
      </c>
      <c r="B11" s="29" t="s">
        <v>37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0.7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30.75">
      <c r="A13" s="54">
        <f t="shared" si="1"/>
        <v>0</v>
      </c>
      <c r="B13" s="67" t="s">
        <v>61</v>
      </c>
      <c r="C13" s="38"/>
      <c r="D13" s="51"/>
      <c r="E13" s="51"/>
      <c r="F13" s="51"/>
      <c r="G13" s="51"/>
      <c r="H13" s="51"/>
      <c r="I13" s="51"/>
    </row>
    <row r="14" spans="1:9" ht="46.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0.7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30.7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0.7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6.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6.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906</v>
      </c>
      <c r="E32" s="39">
        <f t="shared" si="4"/>
        <v>0</v>
      </c>
      <c r="F32" s="39">
        <f t="shared" si="4"/>
        <v>0</v>
      </c>
      <c r="G32" s="39">
        <f t="shared" si="4"/>
        <v>1500</v>
      </c>
      <c r="H32" s="39">
        <f t="shared" si="4"/>
        <v>0</v>
      </c>
      <c r="I32" s="39">
        <f t="shared" si="4"/>
        <v>0</v>
      </c>
    </row>
    <row r="33" spans="1:9" s="2" customFormat="1" ht="46.5">
      <c r="A33" s="54">
        <f t="shared" si="1"/>
        <v>0</v>
      </c>
      <c r="B33" s="21" t="s">
        <v>47</v>
      </c>
      <c r="C33" s="38"/>
      <c r="D33" s="51"/>
      <c r="E33" s="51"/>
      <c r="F33" s="51"/>
      <c r="G33" s="51"/>
      <c r="H33" s="51"/>
      <c r="I33" s="51"/>
    </row>
    <row r="34" spans="1:9" s="2" customFormat="1" ht="30.75">
      <c r="A34" s="54">
        <f t="shared" si="1"/>
        <v>0</v>
      </c>
      <c r="B34" s="21" t="s">
        <v>48</v>
      </c>
      <c r="C34" s="38"/>
      <c r="D34" s="51"/>
      <c r="E34" s="51"/>
      <c r="F34" s="51"/>
      <c r="G34" s="51"/>
      <c r="H34" s="51"/>
      <c r="I34" s="51"/>
    </row>
    <row r="35" spans="1:9" s="2" customFormat="1" ht="78">
      <c r="A35" s="54">
        <f t="shared" si="1"/>
        <v>0</v>
      </c>
      <c r="B35" s="21" t="s">
        <v>62</v>
      </c>
      <c r="C35" s="38"/>
      <c r="D35" s="51"/>
      <c r="E35" s="51"/>
      <c r="F35" s="51"/>
      <c r="G35" s="51"/>
      <c r="H35" s="51"/>
      <c r="I35" s="51"/>
    </row>
    <row r="36" spans="1:9" s="2" customFormat="1" ht="62.25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">
      <c r="A37" s="54">
        <f t="shared" si="1"/>
        <v>0</v>
      </c>
      <c r="B37" s="21" t="s">
        <v>40</v>
      </c>
      <c r="C37" s="38"/>
      <c r="D37" s="51"/>
      <c r="E37" s="51"/>
      <c r="F37" s="51"/>
      <c r="G37" s="51"/>
      <c r="H37" s="51"/>
      <c r="I37" s="51"/>
    </row>
    <row r="38" spans="1:9" s="2" customFormat="1" ht="358.5">
      <c r="A38" s="54">
        <f t="shared" si="1"/>
        <v>1</v>
      </c>
      <c r="B38" s="71" t="s">
        <v>66</v>
      </c>
      <c r="C38" s="77" t="s">
        <v>72</v>
      </c>
      <c r="D38" s="51">
        <v>906</v>
      </c>
      <c r="E38" s="51"/>
      <c r="F38" s="51"/>
      <c r="G38" s="51">
        <v>1500</v>
      </c>
      <c r="H38" s="51"/>
      <c r="I38" s="51"/>
    </row>
    <row r="39" spans="1:10" ht="1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5.7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4.25">
      <c r="A43" s="54">
        <v>1</v>
      </c>
    </row>
    <row r="44" spans="1:2" ht="42">
      <c r="A44" s="54">
        <v>1</v>
      </c>
      <c r="B44" s="73" t="s">
        <v>67</v>
      </c>
    </row>
    <row r="46" ht="14.25">
      <c r="E46" t="s">
        <v>76</v>
      </c>
    </row>
    <row r="47" ht="14.25">
      <c r="E47" t="s">
        <v>77</v>
      </c>
    </row>
    <row r="48" ht="14.25">
      <c r="E48" t="s">
        <v>73</v>
      </c>
    </row>
    <row r="49" ht="14.25">
      <c r="E49" t="s">
        <v>74</v>
      </c>
    </row>
  </sheetData>
  <sheetProtection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21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" sqref="C9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8" t="s">
        <v>51</v>
      </c>
      <c r="C2" s="79"/>
      <c r="D2" s="80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">
      <c r="A4" s="54">
        <v>1</v>
      </c>
      <c r="B4" s="55" t="str">
        <f>IF(ISBLANK(ОБЩО!A4),"",ОБЩО!A4)</f>
        <v>НВУ "ВАСИЛ ЛЕВСКИ" ГР. ВЕЛИКО ТЪРНОВО</v>
      </c>
      <c r="C4" s="18" t="str">
        <f>IF(ISBLANK(ОБЩО!D4),"",ОБЩО!D4)</f>
        <v>01.01.2022г.</v>
      </c>
      <c r="D4" s="18" t="str">
        <f>IF(ISBLANK(ОБЩО!E4),"",ОБЩО!E4)</f>
        <v>31.07.2022г.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7.2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0</v>
      </c>
    </row>
    <row r="10" spans="1:4" ht="15">
      <c r="A10" s="54">
        <v>1</v>
      </c>
      <c r="B10" s="27"/>
      <c r="C10" s="39"/>
      <c r="D10" s="50"/>
    </row>
    <row r="11" spans="1:4" ht="15">
      <c r="A11" s="54">
        <f aca="true" t="shared" si="0" ref="A11:A27">IF(ABS(MAX(D11:D11))+ABS(MIN(D11:D11))=0,0,1)</f>
        <v>0</v>
      </c>
      <c r="B11" s="29" t="s">
        <v>37</v>
      </c>
      <c r="C11" s="39"/>
      <c r="D11" s="39">
        <f>SUM(D12:D16)</f>
        <v>0</v>
      </c>
    </row>
    <row r="12" spans="1:4" ht="78">
      <c r="A12" s="54">
        <f t="shared" si="0"/>
        <v>0</v>
      </c>
      <c r="B12" s="57" t="s">
        <v>52</v>
      </c>
      <c r="C12" s="38"/>
      <c r="D12" s="51"/>
    </row>
    <row r="13" spans="1:4" ht="62.25">
      <c r="A13" s="54">
        <f t="shared" si="0"/>
        <v>0</v>
      </c>
      <c r="B13" s="24" t="s">
        <v>53</v>
      </c>
      <c r="C13" s="38"/>
      <c r="D13" s="51"/>
    </row>
    <row r="14" spans="1:4" ht="30.75">
      <c r="A14" s="54">
        <f t="shared" si="0"/>
        <v>0</v>
      </c>
      <c r="B14" s="25" t="s">
        <v>41</v>
      </c>
      <c r="C14" s="38"/>
      <c r="D14" s="51"/>
    </row>
    <row r="15" spans="1:5" ht="1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">
      <c r="A17" s="54">
        <f t="shared" si="0"/>
        <v>0</v>
      </c>
      <c r="B17" s="30" t="s">
        <v>38</v>
      </c>
      <c r="C17" s="39"/>
      <c r="D17" s="39">
        <f>SUM(D18:D23)</f>
        <v>0</v>
      </c>
    </row>
    <row r="18" spans="1:4" ht="15">
      <c r="A18" s="54">
        <f t="shared" si="0"/>
        <v>0</v>
      </c>
      <c r="B18" s="21" t="s">
        <v>45</v>
      </c>
      <c r="C18" s="38"/>
      <c r="D18" s="52"/>
    </row>
    <row r="19" spans="1:4" ht="93">
      <c r="A19" s="54">
        <f t="shared" si="0"/>
        <v>0</v>
      </c>
      <c r="B19" s="21" t="s">
        <v>54</v>
      </c>
      <c r="C19" s="38"/>
      <c r="D19" s="52"/>
    </row>
    <row r="20" spans="1:4" ht="62.25">
      <c r="A20" s="54">
        <f t="shared" si="0"/>
        <v>0</v>
      </c>
      <c r="B20" s="21" t="s">
        <v>55</v>
      </c>
      <c r="C20" s="38"/>
      <c r="D20" s="52"/>
    </row>
    <row r="21" spans="1:4" ht="30.75">
      <c r="A21" s="54">
        <f t="shared" si="0"/>
        <v>0</v>
      </c>
      <c r="B21" s="21" t="s">
        <v>56</v>
      </c>
      <c r="C21" s="38"/>
      <c r="D21" s="52"/>
    </row>
    <row r="22" spans="1:5" ht="1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6.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2.25">
      <c r="A25" s="54">
        <f t="shared" si="0"/>
        <v>0</v>
      </c>
      <c r="B25" s="21" t="s">
        <v>49</v>
      </c>
      <c r="C25" s="38"/>
      <c r="D25" s="51"/>
    </row>
    <row r="26" spans="1:5" ht="1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5.7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Росица Фидинска</cp:lastModifiedBy>
  <cp:lastPrinted>2022-07-06T11:47:56Z</cp:lastPrinted>
  <dcterms:created xsi:type="dcterms:W3CDTF">2020-04-28T14:17:25Z</dcterms:created>
  <dcterms:modified xsi:type="dcterms:W3CDTF">2022-08-03T12:28:05Z</dcterms:modified>
  <cp:category/>
  <cp:version/>
  <cp:contentType/>
  <cp:contentStatus/>
</cp:coreProperties>
</file>