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Шумен\"/>
    </mc:Choice>
  </mc:AlternateContent>
  <workbookProtection workbookPassword="C638" lockStructure="1"/>
  <bookViews>
    <workbookView xWindow="32760" yWindow="32760" windowWidth="2172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<sst xmlns="http://schemas.openxmlformats.org/spreadsheetml/2006/main" count="201" uniqueCount="141">
  <si>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</si>
  <si>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</si>
  <si>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</si>
  <si>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</si>
  <si>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</si>
  <si>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</si>
  <si>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</si>
  <si>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</si>
  <si>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</si>
  <si>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</si>
  <si>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</si>
  <si>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</si>
  <si>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</si>
  <si>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</si>
  <si>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</si>
  <si>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</si>
  <si>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</si>
  <si>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</si>
  <si>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</si>
  <si>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</si>
  <si>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</si>
  <si>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</si>
  <si>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</si>
  <si>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</si>
  <si>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</si>
  <si>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</si>
  <si>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</si>
  <si>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</si>
  <si>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</si>
  <si>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</si>
  <si>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</si>
  <si>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</si>
  <si>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</si>
  <si>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</si>
  <si>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</si>
  <si>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</si>
  <si>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</si>
  <si>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</si>
  <si>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</si>
  <si>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</si>
  <si>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</si>
  <si>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</si>
  <si>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</si>
  <si>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</si>
  <si>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</si>
  <si>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</si>
  <si>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</si>
  <si>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</si>
  <si>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</si>
  <si>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</si>
  <si>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</si>
  <si>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</si>
  <si>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</si>
  <si>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</si>
  <si>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</si>
  <si>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</si>
  <si>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</si>
  <si>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</si>
  <si>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</si>
  <si>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</si>
  <si>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</si>
  <si>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</si>
  <si>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</si>
  <si>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</si>
  <si>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</si>
  <si>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</si>
  <si>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</si>
  <si>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</si>
  <si>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</si>
  <si>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</si>
  <si>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</si>
  <si>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</si>
  <si>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</si>
  <si>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</si>
  <si>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</si>
  <si>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</si>
  <si>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</si>
  <si>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</si>
  <si>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</si>
  <si>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</si>
  <si>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</si>
  <si>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</si>
  <si>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</si>
  <si>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</si>
  <si>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</si>
  <si>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</si>
  <si>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</si>
  <si>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</si>
  <si>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</si>
  <si>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</si>
  <si>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</si>
  <si>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</si>
  <si>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</si>
  <si>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</si>
  <si>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</si>
  <si>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</si>
  <si>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</si>
  <si>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</si>
  <si>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</si>
  <si>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</si>
  <si>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</si>
  <si>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</si>
  <si>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</si>
  <si>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</si>
  <si>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</si>
  <si>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</si>
  <si>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</si>
  <si>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</si>
  <si>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</si>
  <si>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</si>
  <si>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</si>
  <si>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</si>
  <si>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</si>
  <si>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</si>
  <si>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</si>
  <si>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</si>
  <si>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</si>
  <si>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</si>
  <si>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</si>
  <si>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</si>
  <si>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</si>
  <si>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</si>
  <si>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</si>
  <si>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</si>
  <si>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</si>
  <si>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</si>
  <si>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</si>
  <si>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</si>
  <si>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</si>
  <si>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</si>
  <si>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</si>
  <si>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</si>
  <si>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</si>
  <si>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</si>
  <si>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факултет "Артилерия, ПВО и КИС", гр. Шумен</t>
  </si>
  <si>
    <t>главен специалист в служба "Логистика"</t>
  </si>
  <si>
    <t>13.02.2025</t>
  </si>
  <si>
    <t>54810667</t>
  </si>
  <si>
    <t>[11.03.2025.16:42:02/Hristo P Hristov]: Запис диск, APP: 14.0.4756, OS: Windows (32-bit) NT 5.01
[13.02.2025.08:46:36/Hristo P Hristov]: Запис диск, APP: 14.0.4756, OS: Windows (32-bit) NT 5.01
[13.02.2025.09:27:47/Hristo P Hristov]: Запис диск, APP: 14.0.4756, OS: Windows (32-bit) NT 5.01</t>
  </si>
  <si>
    <t>Гюлер ХХХХХХХ Дауд-Хубенова</t>
  </si>
  <si>
    <t>8ХХХХХХХХ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</si>
</sst>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7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0" fontId="18" fillId="3" borderId="8" xfId="0" applyFont="1" applyFill="1" applyBorder="1" applyAlignment="1" applyProtection="1">
      <alignment horizontal="center" vertical="center" wrapText="1"/>
    </xf>
    <xf numFmtId="0" fontId="18" fillId="3" borderId="8" xfId="0" applyFont="1" applyFill="1" applyBorder="1" applyProtection="1"/>
    <xf numFmtId="0" fontId="18" fillId="3" borderId="8" xfId="0" applyFont="1" applyFill="1" applyBorder="1" applyAlignment="1" applyProtection="1">
      <alignment wrapText="1"/>
    </xf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4" fillId="3" borderId="12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2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Protection="1"/>
    <xf numFmtId="49" fontId="4" fillId="3" borderId="12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18" fillId="3" borderId="9" xfId="0" applyNumberFormat="1" applyFont="1" applyFill="1" applyBorder="1" applyAlignment="1" applyProtection="1">
      <alignment shrinkToFit="1"/>
    </xf>
    <xf numFmtId="49" fontId="18" fillId="3" borderId="11" xfId="0" applyNumberFormat="1" applyFont="1" applyFill="1" applyBorder="1" applyAlignment="1" applyProtection="1">
      <alignment shrinkToFit="1"/>
    </xf>
    <xf numFmtId="49" fontId="18" fillId="3" borderId="2" xfId="0" applyNumberFormat="1" applyFont="1" applyFill="1" applyBorder="1" applyAlignment="1" applyProtection="1">
      <alignment shrinkToFit="1"/>
    </xf>
    <xf numFmtId="0" fontId="4" fillId="3" borderId="10" xfId="0" applyFont="1" applyFill="1" applyBorder="1" applyAlignment="1"/>
    <xf numFmtId="0" fontId="18" fillId="3" borderId="9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4" fillId="3" borderId="10" xfId="0" applyFont="1" applyFill="1" applyBorder="1" applyAlignment="1">
      <alignment wrapText="1"/>
    </xf>
    <xf numFmtId="0" fontId="12" fillId="3" borderId="0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  <xf numFmtId="49" fontId="25" fillId="3" borderId="1" xfId="0" applyNumberFormat="1" applyFont="1" applyFill="1" applyBorder="1" applyAlignment="1" applyProtection="1">
      <alignment horizontal="left" shrinkToFit="1"/>
      <protection locked="0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0</xdr:row>
          <xdr:rowOff>342900</xdr:rowOff>
        </xdr:from>
        <xdr:to>
          <xdr:col>4</xdr:col>
          <xdr:colOff>304800</xdr:colOff>
          <xdr:row>2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4</xdr:row>
          <xdr:rowOff>133350</xdr:rowOff>
        </xdr:from>
        <xdr:to>
          <xdr:col>4</xdr:col>
          <xdr:colOff>304800</xdr:colOff>
          <xdr:row>6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9</xdr:row>
          <xdr:rowOff>85725</xdr:rowOff>
        </xdr:from>
        <xdr:to>
          <xdr:col>4</xdr:col>
          <xdr:colOff>304800</xdr:colOff>
          <xdr:row>11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topLeftCell="A7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127</v>
      </c>
      <c r="B4" s="93"/>
      <c r="C4" s="93"/>
      <c r="D4" s="93"/>
      <c r="E4" s="94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0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23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129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128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124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71" t="s">
        <v>139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71" t="s">
        <v>140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52</v>
      </c>
      <c r="B25" s="78"/>
      <c r="C25" s="75" t="s">
        <v>137</v>
      </c>
      <c r="D25" s="76"/>
      <c r="E25" s="77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53</v>
      </c>
      <c r="D26" s="79"/>
      <c r="E26" s="79"/>
      <c r="F26" s="14"/>
      <c r="G26" s="10"/>
      <c r="H26" s="10"/>
      <c r="I26" s="74" t="s">
        <v>23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8" t="s">
        <v>48</v>
      </c>
      <c r="B1" s="119"/>
      <c r="C1" s="119"/>
      <c r="D1" s="119"/>
      <c r="E1" s="106" t="str">
        <f>TRIM(Name)</f>
        <v>Гюлер ХХХХХХХ Дауд-Хубенова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8ХХХХХХХХ</v>
      </c>
      <c r="N1" s="125"/>
      <c r="O1" s="25"/>
    </row>
    <row r="2" spans="1:16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4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12" t="s">
        <v>130</v>
      </c>
      <c r="B8" s="113"/>
      <c r="C8" s="113"/>
      <c r="D8" s="113"/>
      <c r="E8" s="113"/>
      <c r="F8" s="113"/>
      <c r="G8" s="113"/>
      <c r="H8" s="113"/>
      <c r="I8" s="27" t="s">
        <v>1</v>
      </c>
      <c r="J8" s="26"/>
      <c r="K8" s="25"/>
      <c r="L8" s="34" t="s">
        <v>38</v>
      </c>
      <c r="M8" s="117" t="s">
        <v>29</v>
      </c>
      <c r="N8" s="117"/>
      <c r="O8" s="25"/>
    </row>
    <row r="9" spans="1:16" ht="39.950000000000003" customHeight="1" x14ac:dyDescent="0.2">
      <c r="A9" s="65" t="s">
        <v>3</v>
      </c>
      <c r="B9" s="103" t="s">
        <v>4</v>
      </c>
      <c r="C9" s="104"/>
      <c r="D9" s="104"/>
      <c r="E9" s="104"/>
      <c r="F9" s="104"/>
      <c r="G9" s="104"/>
      <c r="H9" s="105"/>
      <c r="I9" s="103" t="s">
        <v>5</v>
      </c>
      <c r="J9" s="104"/>
      <c r="K9" s="104"/>
      <c r="L9" s="104"/>
      <c r="M9" s="104"/>
      <c r="N9" s="105"/>
      <c r="O9" s="25"/>
    </row>
    <row r="10" spans="1:16" ht="15" customHeight="1" x14ac:dyDescent="0.2">
      <c r="A10" s="66" t="str">
        <f>ROW()-ROW(Table1_1)&amp;"."</f>
        <v>1.</v>
      </c>
      <c r="B10" s="99" t="s">
        <v>125</v>
      </c>
      <c r="C10" s="100"/>
      <c r="D10" s="100"/>
      <c r="E10" s="100"/>
      <c r="F10" s="100"/>
      <c r="G10" s="100"/>
      <c r="H10" s="101"/>
      <c r="I10" s="99" t="s">
        <v>125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5" t="s">
        <v>44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5"/>
    </row>
    <row r="13" spans="1:16" ht="15" customHeight="1" x14ac:dyDescent="0.25">
      <c r="A13" s="116" t="s">
        <v>39</v>
      </c>
      <c r="B13" s="116"/>
      <c r="C13" s="116"/>
      <c r="D13" s="116"/>
      <c r="E13" s="116"/>
      <c r="F13" s="116"/>
      <c r="G13" s="116"/>
      <c r="H13" s="116"/>
      <c r="I13" s="27" t="s">
        <v>1</v>
      </c>
      <c r="J13" s="27"/>
      <c r="K13" s="25"/>
      <c r="L13" s="34" t="s">
        <v>38</v>
      </c>
      <c r="M13" s="117" t="s">
        <v>30</v>
      </c>
      <c r="N13" s="117"/>
      <c r="O13" s="28"/>
      <c r="P13" s="38"/>
    </row>
    <row r="14" spans="1:16" ht="39.950000000000003" customHeight="1" x14ac:dyDescent="0.2">
      <c r="A14" s="65" t="s">
        <v>3</v>
      </c>
      <c r="B14" s="103" t="s">
        <v>4</v>
      </c>
      <c r="C14" s="104"/>
      <c r="D14" s="104"/>
      <c r="E14" s="104"/>
      <c r="F14" s="104"/>
      <c r="G14" s="104"/>
      <c r="H14" s="105"/>
      <c r="I14" s="103" t="s">
        <v>6</v>
      </c>
      <c r="J14" s="104"/>
      <c r="K14" s="104"/>
      <c r="L14" s="104"/>
      <c r="M14" s="104"/>
      <c r="N14" s="105"/>
      <c r="O14" s="25"/>
    </row>
    <row r="15" spans="1:16" ht="15" customHeight="1" x14ac:dyDescent="0.2">
      <c r="A15" s="66" t="str">
        <f>ROW()-ROW(Table1_2)&amp;"."</f>
        <v>1.</v>
      </c>
      <c r="B15" s="99" t="s">
        <v>125</v>
      </c>
      <c r="C15" s="100"/>
      <c r="D15" s="100"/>
      <c r="E15" s="100"/>
      <c r="F15" s="100"/>
      <c r="G15" s="100"/>
      <c r="H15" s="101"/>
      <c r="I15" s="99" t="s">
        <v>125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02" t="s">
        <v>45</v>
      </c>
      <c r="B17" s="102"/>
      <c r="C17" s="102"/>
      <c r="D17" s="102"/>
      <c r="E17" s="102"/>
      <c r="F17" s="102"/>
      <c r="G17" s="102"/>
      <c r="H17" s="102"/>
      <c r="I17" s="27" t="s">
        <v>1</v>
      </c>
      <c r="J17" s="27"/>
      <c r="K17" s="25"/>
      <c r="L17" s="34" t="s">
        <v>38</v>
      </c>
      <c r="M17" s="117" t="s">
        <v>31</v>
      </c>
      <c r="N17" s="117"/>
      <c r="O17" s="28"/>
      <c r="P17" s="38"/>
    </row>
    <row r="18" spans="1:16" ht="39.950000000000003" customHeight="1" x14ac:dyDescent="0.2">
      <c r="A18" s="65" t="s">
        <v>3</v>
      </c>
      <c r="B18" s="103" t="s">
        <v>9</v>
      </c>
      <c r="C18" s="104"/>
      <c r="D18" s="104"/>
      <c r="E18" s="104"/>
      <c r="F18" s="104"/>
      <c r="G18" s="104"/>
      <c r="H18" s="105"/>
      <c r="I18" s="103" t="s">
        <v>10</v>
      </c>
      <c r="J18" s="104"/>
      <c r="K18" s="104"/>
      <c r="L18" s="104"/>
      <c r="M18" s="104"/>
      <c r="N18" s="105"/>
      <c r="O18" s="25"/>
    </row>
    <row r="19" spans="1:16" ht="15" customHeight="1" x14ac:dyDescent="0.2">
      <c r="A19" s="66" t="str">
        <f>ROW()-ROW(Table1_3)&amp;"."</f>
        <v>1.</v>
      </c>
      <c r="B19" s="99" t="s">
        <v>125</v>
      </c>
      <c r="C19" s="100"/>
      <c r="D19" s="100"/>
      <c r="E19" s="100"/>
      <c r="F19" s="100"/>
      <c r="G19" s="100"/>
      <c r="H19" s="101"/>
      <c r="I19" s="99" t="s">
        <v>125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4" t="s">
        <v>42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02" t="s">
        <v>46</v>
      </c>
      <c r="B23" s="102"/>
      <c r="C23" s="102"/>
      <c r="D23" s="102"/>
      <c r="E23" s="102"/>
      <c r="F23" s="102"/>
      <c r="G23" s="102"/>
      <c r="H23" s="102"/>
      <c r="I23" s="27" t="s">
        <v>1</v>
      </c>
      <c r="J23" s="27"/>
      <c r="K23" s="25"/>
      <c r="L23" s="34" t="s">
        <v>38</v>
      </c>
      <c r="M23" s="117" t="s">
        <v>32</v>
      </c>
      <c r="N23" s="117"/>
      <c r="O23" s="28"/>
      <c r="P23" s="38"/>
    </row>
    <row r="24" spans="1:16" ht="39.950000000000003" customHeight="1" x14ac:dyDescent="0.2">
      <c r="A24" s="67" t="s">
        <v>3</v>
      </c>
      <c r="B24" s="103" t="s">
        <v>4</v>
      </c>
      <c r="C24" s="104"/>
      <c r="D24" s="104"/>
      <c r="E24" s="104"/>
      <c r="F24" s="104"/>
      <c r="G24" s="104"/>
      <c r="H24" s="105"/>
      <c r="I24" s="103" t="s">
        <v>5</v>
      </c>
      <c r="J24" s="104"/>
      <c r="K24" s="104"/>
      <c r="L24" s="104"/>
      <c r="M24" s="104"/>
      <c r="N24" s="105"/>
      <c r="O24" s="25"/>
    </row>
    <row r="25" spans="1:16" ht="15" customHeight="1" x14ac:dyDescent="0.2">
      <c r="A25" s="66" t="str">
        <f>ROW()-ROW(Table2_1)&amp;"."</f>
        <v>1.</v>
      </c>
      <c r="B25" s="99" t="s">
        <v>125</v>
      </c>
      <c r="C25" s="100"/>
      <c r="D25" s="100"/>
      <c r="E25" s="100"/>
      <c r="F25" s="100"/>
      <c r="G25" s="100"/>
      <c r="H25" s="101"/>
      <c r="I25" s="99" t="s">
        <v>125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4" t="s">
        <v>47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25"/>
    </row>
    <row r="28" spans="1:16" ht="15" customHeight="1" x14ac:dyDescent="0.25">
      <c r="A28" s="116" t="s">
        <v>39</v>
      </c>
      <c r="B28" s="116"/>
      <c r="C28" s="116"/>
      <c r="D28" s="116"/>
      <c r="E28" s="116"/>
      <c r="F28" s="116"/>
      <c r="G28" s="116"/>
      <c r="H28" s="116"/>
      <c r="I28" s="27" t="s">
        <v>1</v>
      </c>
      <c r="J28" s="27"/>
      <c r="K28" s="25"/>
      <c r="L28" s="34" t="s">
        <v>38</v>
      </c>
      <c r="M28" s="117" t="s">
        <v>2</v>
      </c>
      <c r="N28" s="117"/>
      <c r="O28" s="28"/>
      <c r="P28" s="38"/>
    </row>
    <row r="29" spans="1:16" ht="39.950000000000003" customHeight="1" x14ac:dyDescent="0.2">
      <c r="A29" s="65" t="s">
        <v>3</v>
      </c>
      <c r="B29" s="103" t="s">
        <v>4</v>
      </c>
      <c r="C29" s="104"/>
      <c r="D29" s="104"/>
      <c r="E29" s="104"/>
      <c r="F29" s="104"/>
      <c r="G29" s="104"/>
      <c r="H29" s="105"/>
      <c r="I29" s="103" t="s">
        <v>6</v>
      </c>
      <c r="J29" s="104"/>
      <c r="K29" s="104"/>
      <c r="L29" s="104"/>
      <c r="M29" s="104"/>
      <c r="N29" s="105"/>
      <c r="O29" s="25"/>
    </row>
    <row r="30" spans="1:16" ht="15" customHeight="1" x14ac:dyDescent="0.2">
      <c r="A30" s="66" t="str">
        <f>ROW()-ROW(Table2_2)&amp;"."</f>
        <v>1.</v>
      </c>
      <c r="B30" s="99" t="s">
        <v>125</v>
      </c>
      <c r="C30" s="100"/>
      <c r="D30" s="100"/>
      <c r="E30" s="100"/>
      <c r="F30" s="100"/>
      <c r="G30" s="100"/>
      <c r="H30" s="101"/>
      <c r="I30" s="99" t="s">
        <v>125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02" t="s">
        <v>12</v>
      </c>
      <c r="B32" s="102"/>
      <c r="C32" s="102"/>
      <c r="D32" s="102"/>
      <c r="E32" s="102"/>
      <c r="F32" s="102"/>
      <c r="G32" s="102"/>
      <c r="H32" s="102"/>
      <c r="I32" s="27" t="s">
        <v>1</v>
      </c>
      <c r="J32" s="27"/>
      <c r="K32" s="25"/>
      <c r="L32" s="34" t="s">
        <v>38</v>
      </c>
      <c r="M32" s="117" t="s">
        <v>7</v>
      </c>
      <c r="N32" s="117"/>
      <c r="O32" s="28"/>
      <c r="P32" s="38"/>
    </row>
    <row r="33" spans="1:15" ht="39.950000000000003" customHeight="1" x14ac:dyDescent="0.2">
      <c r="A33" s="65" t="s">
        <v>3</v>
      </c>
      <c r="B33" s="103" t="s">
        <v>9</v>
      </c>
      <c r="C33" s="104"/>
      <c r="D33" s="104"/>
      <c r="E33" s="104"/>
      <c r="F33" s="104"/>
      <c r="G33" s="104"/>
      <c r="H33" s="105"/>
      <c r="I33" s="103" t="s">
        <v>10</v>
      </c>
      <c r="J33" s="104"/>
      <c r="K33" s="104"/>
      <c r="L33" s="104"/>
      <c r="M33" s="104"/>
      <c r="N33" s="105"/>
      <c r="O33" s="25"/>
    </row>
    <row r="34" spans="1:15" ht="15" customHeight="1" x14ac:dyDescent="0.2">
      <c r="A34" s="66" t="str">
        <f>ROW()-ROW(Table2_3)&amp;"."</f>
        <v>1.</v>
      </c>
      <c r="B34" s="99" t="s">
        <v>125</v>
      </c>
      <c r="C34" s="100"/>
      <c r="D34" s="100"/>
      <c r="E34" s="100"/>
      <c r="F34" s="100"/>
      <c r="G34" s="100"/>
      <c r="H34" s="101"/>
      <c r="I34" s="99" t="s">
        <v>125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8" t="s">
        <v>48</v>
      </c>
      <c r="B1" s="119"/>
      <c r="C1" s="119"/>
      <c r="D1" s="119"/>
      <c r="E1" s="106" t="str">
        <f>TRIM(Name)</f>
        <v>Гюлер ХХХХХХХ Дауд-Хубенова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8ХХХХХХХХ</v>
      </c>
      <c r="N1" s="125"/>
      <c r="O1" s="25"/>
    </row>
    <row r="2" spans="1:15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0" t="s">
        <v>132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1</v>
      </c>
      <c r="J5" s="27"/>
      <c r="K5" s="25"/>
      <c r="L5" s="34" t="s">
        <v>38</v>
      </c>
      <c r="M5" s="117" t="s">
        <v>8</v>
      </c>
      <c r="N5" s="117"/>
      <c r="O5" s="28"/>
    </row>
    <row r="6" spans="1:15" ht="39.950000000000003" customHeight="1" x14ac:dyDescent="0.2">
      <c r="A6" s="65" t="s">
        <v>3</v>
      </c>
      <c r="B6" s="103" t="s">
        <v>13</v>
      </c>
      <c r="C6" s="104"/>
      <c r="D6" s="104"/>
      <c r="E6" s="104"/>
      <c r="F6" s="104"/>
      <c r="G6" s="104"/>
      <c r="H6" s="105"/>
      <c r="I6" s="103" t="s">
        <v>14</v>
      </c>
      <c r="J6" s="104"/>
      <c r="K6" s="104"/>
      <c r="L6" s="104"/>
      <c r="M6" s="104"/>
      <c r="N6" s="105"/>
      <c r="O6" s="25"/>
    </row>
    <row r="7" spans="1:15" ht="15" customHeight="1" x14ac:dyDescent="0.2">
      <c r="A7" s="66" t="str">
        <f>ROW()-ROW(Table3_1)&amp;"."</f>
        <v>1.</v>
      </c>
      <c r="B7" s="99" t="s">
        <v>125</v>
      </c>
      <c r="C7" s="100"/>
      <c r="D7" s="100"/>
      <c r="E7" s="100"/>
      <c r="F7" s="100"/>
      <c r="G7" s="100"/>
      <c r="H7" s="101"/>
      <c r="I7" s="99" t="s">
        <v>125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8" t="s">
        <v>131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1</v>
      </c>
      <c r="J10" s="27"/>
      <c r="K10" s="25"/>
      <c r="L10" s="34" t="s">
        <v>38</v>
      </c>
      <c r="M10" s="117" t="s">
        <v>11</v>
      </c>
      <c r="N10" s="117"/>
      <c r="O10" s="28"/>
    </row>
    <row r="11" spans="1:15" ht="39.950000000000003" customHeight="1" x14ac:dyDescent="0.2">
      <c r="A11" s="65" t="s">
        <v>3</v>
      </c>
      <c r="B11" s="103" t="s">
        <v>15</v>
      </c>
      <c r="C11" s="104"/>
      <c r="D11" s="104"/>
      <c r="E11" s="104"/>
      <c r="F11" s="104"/>
      <c r="G11" s="104"/>
      <c r="H11" s="105"/>
      <c r="I11" s="103" t="s">
        <v>16</v>
      </c>
      <c r="J11" s="104"/>
      <c r="K11" s="104"/>
      <c r="L11" s="104"/>
      <c r="M11" s="104"/>
      <c r="N11" s="105"/>
      <c r="O11" s="25"/>
    </row>
    <row r="12" spans="1:15" ht="15" customHeight="1" x14ac:dyDescent="0.2">
      <c r="A12" s="66" t="str">
        <f>ROW()-ROW(Table4_1)&amp;"."</f>
        <v>1.</v>
      </c>
      <c r="B12" s="99" t="s">
        <v>125</v>
      </c>
      <c r="C12" s="100"/>
      <c r="D12" s="100"/>
      <c r="E12" s="100"/>
      <c r="F12" s="100"/>
      <c r="G12" s="100"/>
      <c r="H12" s="101"/>
      <c r="I12" s="99" t="s">
        <v>125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29"/>
      <c r="D14" s="129"/>
      <c r="E14" s="58"/>
      <c r="F14" s="57"/>
      <c r="G14" s="57"/>
      <c r="H14" s="57"/>
      <c r="I14" s="57"/>
      <c r="J14" s="57"/>
      <c r="K14" s="59" t="s">
        <v>17</v>
      </c>
      <c r="L14" s="131" t="s">
        <v>136</v>
      </c>
      <c r="M14" s="131"/>
      <c r="N14" s="28" t="s">
        <v>18</v>
      </c>
      <c r="O14" s="25"/>
    </row>
    <row r="15" spans="1:15" x14ac:dyDescent="0.2">
      <c r="A15" s="134"/>
      <c r="B15" s="134"/>
      <c r="C15" s="134"/>
      <c r="D15" s="134"/>
      <c r="E15" s="134"/>
      <c r="F15" s="134"/>
      <c r="G15" s="134"/>
      <c r="H15" s="57"/>
      <c r="I15" s="57"/>
      <c r="J15" s="57"/>
      <c r="K15" s="57"/>
      <c r="L15" s="25"/>
      <c r="M15" s="132"/>
      <c r="N15" s="133"/>
      <c r="O15" s="25"/>
    </row>
  </sheetData>
  <sheetProtection password="85F5" sheet="1" objects="1" scenarios="1" selectLockedCells="1"/>
  <mergeCells count="21">
    <mergeCell ref="M15:N15"/>
    <mergeCell ref="M5:N5"/>
    <mergeCell ref="B6:H6"/>
    <mergeCell ref="I6:N6"/>
    <mergeCell ref="A15:G15"/>
    <mergeCell ref="B12:H12"/>
    <mergeCell ref="A1:D1"/>
    <mergeCell ref="A4:N4"/>
    <mergeCell ref="I11:N11"/>
    <mergeCell ref="M1:N2"/>
    <mergeCell ref="L1:L2"/>
    <mergeCell ref="A2:D2"/>
    <mergeCell ref="E1:K2"/>
    <mergeCell ref="I7:N7"/>
    <mergeCell ref="M10:N10"/>
    <mergeCell ref="B11:H11"/>
    <mergeCell ref="C14:D14"/>
    <mergeCell ref="B7:H7"/>
    <mergeCell ref="A9:N9"/>
    <mergeCell ref="L14:M14"/>
    <mergeCell ref="I12:N12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ht="38.25" x14ac:dyDescent="0.2">
      <c r="A1" s="62" t="s">
        <v>51</v>
      </c>
      <c r="B1" s="63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0</xdr:row>
                <xdr:rowOff>342900</xdr:rowOff>
              </from>
              <to>
                <xdr:col>4</xdr:col>
                <xdr:colOff>304800</xdr:colOff>
                <xdr:row>2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4</xdr:row>
                <xdr:rowOff>133350</xdr:rowOff>
              </from>
              <to>
                <xdr:col>4</xdr:col>
                <xdr:colOff>304800</xdr:colOff>
                <xdr:row>6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9</xdr:row>
                <xdr:rowOff>85725</xdr:rowOff>
              </from>
              <to>
                <xdr:col>4</xdr:col>
                <xdr:colOff>304800</xdr:colOff>
                <xdr:row>11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2025-06-18T08:05:45Z</dcterms:modified>
</cp:coreProperties>
</file>